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0-2023\1) výzva\"/>
    </mc:Choice>
  </mc:AlternateContent>
  <xr:revisionPtr revIDLastSave="0" documentId="13_ncr:1_{DDFFD505-68BC-46A7-A27A-22D5B99BEBA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1" i="1" l="1"/>
  <c r="H61" i="1"/>
</calcChain>
</file>

<file path=xl/sharedStrings.xml><?xml version="1.0" encoding="utf-8"?>
<sst xmlns="http://schemas.openxmlformats.org/spreadsheetml/2006/main" count="203" uniqueCount="137">
  <si>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</si>
  <si>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</si>
  <si>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</si>
  <si>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</si>
  <si>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</si>
  <si>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</si>
  <si>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</si>
  <si>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</si>
  <si>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</si>
  <si>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</si>
  <si>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</si>
  <si>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</si>
  <si>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</si>
  <si>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</si>
  <si>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</si>
  <si>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</si>
  <si>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</si>
  <si>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</si>
  <si>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</si>
  <si>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</si>
  <si>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</si>
  <si>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</si>
  <si>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</si>
  <si>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</si>
  <si>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</si>
  <si>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</si>
  <si>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</si>
  <si>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</si>
  <si>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balení</t>
  </si>
  <si>
    <t>ks</t>
  </si>
  <si>
    <t>Propisovací tužka</t>
  </si>
  <si>
    <t>Obyčejná jednorázová propiska. Nelze měnit náplň! Barva krytky odpovídá barvě náplně.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</si>
  <si>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</si>
  <si>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</si>
  <si>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</si>
  <si>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Obálky B4 , 250 x 353 mm</t>
  </si>
  <si>
    <t>Samolepící bílé.</t>
  </si>
  <si>
    <t>bal</t>
  </si>
  <si>
    <t>Nezávěsné hladké PVC obaly, vkládání na šířku i na výšku, min. 150 mic, min. 10 ks v balení.</t>
  </si>
  <si>
    <t>Tužka HB 2 s pryží</t>
  </si>
  <si>
    <t>Klasická tužka s pryží, tvrdost HB.</t>
  </si>
  <si>
    <t>Stiskací mechanismus, vyměnitelná gelová náplň, plastové tělo, jehlový hrot 0,5 mm pro tenké psaní.</t>
  </si>
  <si>
    <t>Zvýrazňovač 1-4 mm - sada 6ks</t>
  </si>
  <si>
    <t>Klínový hrot, šíře stopy 1-4 mm, ventilační uzávěr, vhodný i na faxový papír. 6 ks v balení.</t>
  </si>
  <si>
    <t xml:space="preserve">Spojovače 24/6  </t>
  </si>
  <si>
    <t>Vysoce kvalitní pozinkované spojovače, min. 1000 ks v balení.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</si>
  <si>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</si>
  <si>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</si>
  <si>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</si>
  <si>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</si>
  <si>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 xml:space="preserve">ks </t>
  </si>
  <si>
    <t>Velmi jemný plastický hrot, šíře stopy 0,3 mm.</t>
  </si>
  <si>
    <t>Stíratelný, světlostálý, kulatý, vláknový hrot, šíře stopy 2,5 mm, ventilační uzávěr. Na bílé tabule, sklo, PVC, porcelán.</t>
  </si>
  <si>
    <t>NE</t>
  </si>
  <si>
    <r>
      <t xml:space="preserve">Popisovač tabulový  2,5 mm - </t>
    </r>
    <r>
      <rPr>
        <b/>
        <sz val="11"/>
        <rFont val="Calibri"/>
        <family val="2"/>
        <charset val="238"/>
      </rPr>
      <t>modrý</t>
    </r>
  </si>
  <si>
    <t xml:space="preserve">Papír kancelářský A3 kvalita"B"  </t>
  </si>
  <si>
    <t xml:space="preserve">Papír kancelářský A4 kvalita "A" </t>
  </si>
  <si>
    <t>Tuhy do mikrotužky 0,5 HB,B</t>
  </si>
  <si>
    <t>Min. 12 tuh v balení.</t>
  </si>
  <si>
    <t xml:space="preserve">Vyměnitelná náplň F - 411, modrý inkoust, jehlový hrot 0,5 mm pro extra jemné psaní, plastové tělo, pogumovaný úchop pro příjemnější držení, stiskací mechanismus, kovový hrot. 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</si>
  <si>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</si>
  <si>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</si>
  <si>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</si>
  <si>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</si>
  <si>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</si>
  <si>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 xml:space="preserve">Kalkulátor </t>
  </si>
  <si>
    <t>Pryž v tužce, posuvná</t>
  </si>
  <si>
    <t>Na grafitové tužky, plastové tělo.</t>
  </si>
  <si>
    <t>Pravítko 30cm</t>
  </si>
  <si>
    <t>Transparentní.</t>
  </si>
  <si>
    <t>Plast, formát A4, šíře hřbetu 3,5 cm, průměr kroužků 25 mm, kapacita cca 190 listů, hřbetní kapsa se štítkem na popisky.</t>
  </si>
  <si>
    <t>Kopírovací karton bílý A4 160g</t>
  </si>
  <si>
    <t xml:space="preserve">Vhodný pro tisk, speciálně hlazený bílý karton, 1 bal/250 listů. 
</t>
  </si>
  <si>
    <t>Obaly "L" A4 - mix barev</t>
  </si>
  <si>
    <t>Samolepící blok  75 x 75 mm ± 2 mm- neon - mix barev</t>
  </si>
  <si>
    <t>Adhezní bloček - neon, opatřen lepicí vrstvou pouze zpoloviny, nezanechává stopy po lepidle. Min. 100 lístků.</t>
  </si>
  <si>
    <t>Karton kreslící bílý A3 220g</t>
  </si>
  <si>
    <t>Bílý karton (čtvrtka), 1 bal/200 listů.</t>
  </si>
  <si>
    <t>Lepicí tyčinka  min. 20g</t>
  </si>
  <si>
    <t>Vysoká lepicí síla a okamžitá přilnavost. Vhodné na  papír, karton, nevysychá, neobsahuje rozpouštědla.</t>
  </si>
  <si>
    <t>Univerzální lepidlo, na papír, dřevovláknité materiály, kůži, dřevo a další savé materiály, neobsahuje rozpouštědla, ředitelné vodou.</t>
  </si>
  <si>
    <t xml:space="preserve">Pastelky  - 12 barev </t>
  </si>
  <si>
    <t>Klasické šestihranné pastelky, barevně lakované.</t>
  </si>
  <si>
    <t>Popisovač 0,3 mm - černý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</si>
  <si>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</si>
  <si>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</si>
  <si>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mm, sada 4ks</t>
  </si>
  <si>
    <t>Klínový hrot, šíře stopy 1-4 mm, ventilační uzávěr, vhodný i na faxový papír. 4 ks v balení.</t>
  </si>
  <si>
    <t>Pouze pro razítkové podušky a pásková razítka, nevhodné pro samobarvící razítka.</t>
  </si>
  <si>
    <t>Sešívačka min.20listů</t>
  </si>
  <si>
    <t>Sešití min. 20 listů, spojovače 24/6, celokovová nebo kovová + pevný plast.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</si>
  <si>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</si>
  <si>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</si>
  <si>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 xml:space="preserve">Spojovače No.10 </t>
  </si>
  <si>
    <t xml:space="preserve">Flipchartový blok bílý 95x68cm, 25 listů, 70g/m2 </t>
  </si>
  <si>
    <t>Popisovač tabulový 1-2 mm - sada 6ks</t>
  </si>
  <si>
    <t>Značkovač na bílé tabule, ergo držení, válcový hrot, šířka stopy 1-2 mm, za sucha stíratelný, světlostálý, alkoholová báze, sada 6 ks.</t>
  </si>
  <si>
    <t>Pastelky trojhranné - ergonomický tvar pro snadné držení, barevně lakované.</t>
  </si>
  <si>
    <t xml:space="preserve">Instant tempery tuhé, roztíratelné vodou, sada 12 barev, vhodné pro i pro malé děti, nanášení techto barev je pomocí speciálního aplikátoru připomínajícím rtěnku. </t>
  </si>
  <si>
    <t>Vodové barvy 12 - Anilinky. Vodové barvy o průměru tablet 22,5 mm s 12ti brilantními odstíny vhodné pro speciální výtvarné techniky. Vložené v plastovém barevníku s transparentním víčkem.</t>
  </si>
  <si>
    <t>Příloha č. 2 Kupní smlouvy - technická specifikace
Kancelářské potřeby (II.) 040 - 2023</t>
  </si>
  <si>
    <t>KET - Mgr. Michaela Hanušová,
Tel.: 775 318 151</t>
  </si>
  <si>
    <t>Univerzitní 26, 
301 00 Plzeň,
Fakulta elektrotechnická - Katedra materiálů a technologií,
místnost EK 418</t>
  </si>
  <si>
    <t>KAN - Bc. Jana Saláková,
Tel.: 37763 6101</t>
  </si>
  <si>
    <t>Veleslavínova 42, 
301 00 Plzeň,
Fakulta pedagogická - Katedra anglického jazyka,
místnost VC 328</t>
  </si>
  <si>
    <t>DFZ - Ing. Alena Hemrová,
Tel.: 37763 3708</t>
  </si>
  <si>
    <t>Husova 11, 
301 00 Plzeň,
Fakulta zdravotnických studií - Děkanát,
místnost HJ 215</t>
  </si>
  <si>
    <t>KPS - Jitka Vítovcová,
Tel.: 37763 6371</t>
  </si>
  <si>
    <t>Chodské nám. 1, 
301 00 Plzeň,
Fakulta pedagogická - Katedra psychologie,
1. patro - místnost CH 210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</si>
  <si>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</si>
  <si>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</si>
  <si>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</si>
  <si>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r>
      <t xml:space="preserve">Náplň do gelového pera - </t>
    </r>
    <r>
      <rPr>
        <b/>
        <sz val="11"/>
        <rFont val="Calibri"/>
        <family val="2"/>
        <charset val="238"/>
      </rPr>
      <t>modré</t>
    </r>
  </si>
  <si>
    <t>Kompatibilní s pol.č. 6 - Gelové pero.</t>
  </si>
  <si>
    <r>
      <t xml:space="preserve">Náplň do kuličkového pera Solidly - </t>
    </r>
    <r>
      <rPr>
        <b/>
        <sz val="11"/>
        <rFont val="Calibri"/>
        <family val="2"/>
        <charset val="238"/>
      </rPr>
      <t>modré</t>
    </r>
    <r>
      <rPr>
        <sz val="11"/>
        <rFont val="Calibri"/>
        <family val="2"/>
        <charset val="238"/>
      </rPr>
      <t>/ 10ks</t>
    </r>
  </si>
  <si>
    <t>Kompaktní stolní kalkulátor se základními funkcemi a korekčním tlačítkem v klasickém vzhledu ,rozměry cca 124 x 102 x 25 mm, napájení: solární panel + baterie.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</si>
  <si>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</si>
  <si>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</si>
  <si>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2-kroužkový A4 - 3,5 cm - </t>
    </r>
    <r>
      <rPr>
        <b/>
        <sz val="11"/>
        <rFont val="Calibri"/>
        <family val="2"/>
        <charset val="238"/>
      </rPr>
      <t>zelený</t>
    </r>
  </si>
  <si>
    <t xml:space="preserve">Lepidlo disperzní 250 g 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</si>
  <si>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</si>
  <si>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</si>
  <si>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r>
      <t xml:space="preserve">Náhradní náplň do gumovacího pera - </t>
    </r>
    <r>
      <rPr>
        <b/>
        <sz val="11"/>
        <rFont val="Calibri"/>
        <family val="2"/>
        <charset val="238"/>
      </rPr>
      <t>modrá</t>
    </r>
  </si>
  <si>
    <r>
      <t>Náhradní náplň do kuličkového pera -</t>
    </r>
    <r>
      <rPr>
        <b/>
        <sz val="11"/>
        <rFont val="Calibri"/>
        <family val="2"/>
        <charset val="238"/>
      </rPr>
      <t xml:space="preserve"> modrá</t>
    </r>
  </si>
  <si>
    <t xml:space="preserve">Čistě bílý flipchartový blok určený pro použití se všemi běžně dostupnými typy flipchartů. V balení je 25 listů o gramáži 70 g/m2, horní okraj je univerzálně děrovaný (10 děr) a perforovaný pro snadné odtrhávání listů. Rozměry bloku jsou cca 95 x 68 cm. </t>
  </si>
  <si>
    <t>Do kuličkového pero Pilot Super Grip.</t>
  </si>
  <si>
    <t>Do Pilot FriXion Ball Roller 0,7 mm.</t>
  </si>
  <si>
    <t>Bublinková obálka D/14 17,5 x 26,5 cm</t>
  </si>
  <si>
    <t>Bublinková obálka E/15 21,5 x 26,5 cm</t>
  </si>
  <si>
    <t>Pastelky trojhranné - 24 barev</t>
  </si>
  <si>
    <t>Štětec kulatý č. 20</t>
  </si>
  <si>
    <t>Fixy - sada 18 barev</t>
  </si>
  <si>
    <t>Suché tempery - sada 12 barev</t>
  </si>
  <si>
    <t>Vodové barvy</t>
  </si>
  <si>
    <t>Samolepicí, odtrhovací proužek, vzduchová ochranná vrstva, vhodné pro zasílání křehkých předmětů.</t>
  </si>
  <si>
    <t>Štětec vlasový, kulatý, č. 20, dřevěná či plastová násadka, chromovaná mosazná zděř.</t>
  </si>
  <si>
    <t>Barevné popisovače - fixy, zdravotně nezávadný inkoust, odolávají vyschnutí až 5 let, vypratelné, ventilační chránítko, válcový hrot odolný proti zatlačení, šířka stopy 1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</si>
</sst>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1" fillId="3" borderId="25" xfId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19" fillId="3" borderId="25" xfId="1" applyFont="1" applyFill="1" applyBorder="1" applyAlignment="1" applyProtection="1">
      <alignment horizontal="center" vertical="center" wrapText="1"/>
    </xf>
    <xf numFmtId="0" fontId="19" fillId="3" borderId="25" xfId="5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15" fillId="3" borderId="25" xfId="0" applyNumberFormat="1" applyFont="1" applyFill="1" applyBorder="1" applyAlignment="1" applyProtection="1">
      <alignment horizontal="right" vertical="center" wrapText="1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6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5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100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96" customHeight="1" thickTop="1" x14ac:dyDescent="0.25">
      <c r="A7" s="32"/>
      <c r="B7" s="33">
        <v>1</v>
      </c>
      <c r="C7" s="34" t="s">
        <v>55</v>
      </c>
      <c r="D7" s="35">
        <v>5</v>
      </c>
      <c r="E7" s="36" t="s">
        <v>37</v>
      </c>
      <c r="F7" s="37" t="s">
        <v>109</v>
      </c>
      <c r="G7" s="38">
        <f t="shared" ref="G7:G21" si="0">D7*H7</f>
        <v>1350</v>
      </c>
      <c r="H7" s="39">
        <v>270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53</v>
      </c>
      <c r="N7" s="44"/>
      <c r="O7" s="44"/>
      <c r="P7" s="42" t="s">
        <v>101</v>
      </c>
      <c r="Q7" s="42" t="s">
        <v>102</v>
      </c>
      <c r="R7" s="45">
        <v>21</v>
      </c>
      <c r="S7" s="44"/>
      <c r="T7" s="43" t="s">
        <v>12</v>
      </c>
    </row>
    <row r="8" spans="1:20" ht="100.5" customHeight="1" x14ac:dyDescent="0.25">
      <c r="A8" s="27"/>
      <c r="B8" s="46">
        <v>2</v>
      </c>
      <c r="C8" s="47" t="s">
        <v>56</v>
      </c>
      <c r="D8" s="48">
        <v>30</v>
      </c>
      <c r="E8" s="49" t="s">
        <v>37</v>
      </c>
      <c r="F8" s="50" t="s">
        <v>110</v>
      </c>
      <c r="G8" s="51">
        <f t="shared" si="0"/>
        <v>4650</v>
      </c>
      <c r="H8" s="52">
        <v>155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5.5" customHeight="1" x14ac:dyDescent="0.25">
      <c r="A9" s="27"/>
      <c r="B9" s="46">
        <v>3</v>
      </c>
      <c r="C9" s="47" t="s">
        <v>39</v>
      </c>
      <c r="D9" s="48">
        <v>20</v>
      </c>
      <c r="E9" s="49" t="s">
        <v>29</v>
      </c>
      <c r="F9" s="50" t="s">
        <v>40</v>
      </c>
      <c r="G9" s="51">
        <f t="shared" si="0"/>
        <v>60</v>
      </c>
      <c r="H9" s="52">
        <v>3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5.5" customHeight="1" x14ac:dyDescent="0.25">
      <c r="A10" s="27"/>
      <c r="B10" s="46">
        <v>4</v>
      </c>
      <c r="C10" s="47" t="s">
        <v>57</v>
      </c>
      <c r="D10" s="48">
        <v>5</v>
      </c>
      <c r="E10" s="49" t="s">
        <v>37</v>
      </c>
      <c r="F10" s="50" t="s">
        <v>58</v>
      </c>
      <c r="G10" s="51">
        <f t="shared" si="0"/>
        <v>25</v>
      </c>
      <c r="H10" s="52">
        <v>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36.75" customHeight="1" x14ac:dyDescent="0.25">
      <c r="A11" s="27"/>
      <c r="B11" s="46">
        <v>5</v>
      </c>
      <c r="C11" s="47" t="s">
        <v>30</v>
      </c>
      <c r="D11" s="48">
        <v>30</v>
      </c>
      <c r="E11" s="60" t="s">
        <v>29</v>
      </c>
      <c r="F11" s="61" t="s">
        <v>59</v>
      </c>
      <c r="G11" s="51">
        <f t="shared" si="0"/>
        <v>330</v>
      </c>
      <c r="H11" s="52">
        <v>11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5.5" customHeight="1" x14ac:dyDescent="0.25">
      <c r="A12" s="27"/>
      <c r="B12" s="46">
        <v>6</v>
      </c>
      <c r="C12" s="47" t="s">
        <v>111</v>
      </c>
      <c r="D12" s="48">
        <v>20</v>
      </c>
      <c r="E12" s="49" t="s">
        <v>29</v>
      </c>
      <c r="F12" s="50" t="s">
        <v>41</v>
      </c>
      <c r="G12" s="51">
        <f t="shared" si="0"/>
        <v>300</v>
      </c>
      <c r="H12" s="52">
        <v>15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5.5" customHeight="1" x14ac:dyDescent="0.25">
      <c r="A13" s="27"/>
      <c r="B13" s="46">
        <v>7</v>
      </c>
      <c r="C13" s="47" t="s">
        <v>112</v>
      </c>
      <c r="D13" s="48">
        <v>20</v>
      </c>
      <c r="E13" s="49" t="s">
        <v>29</v>
      </c>
      <c r="F13" s="50" t="s">
        <v>113</v>
      </c>
      <c r="G13" s="51">
        <f t="shared" si="0"/>
        <v>360</v>
      </c>
      <c r="H13" s="52">
        <v>18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5.5" customHeight="1" x14ac:dyDescent="0.25">
      <c r="A14" s="27"/>
      <c r="B14" s="46">
        <v>8</v>
      </c>
      <c r="C14" s="47" t="s">
        <v>114</v>
      </c>
      <c r="D14" s="48">
        <v>30</v>
      </c>
      <c r="E14" s="49" t="s">
        <v>37</v>
      </c>
      <c r="F14" s="50" t="s">
        <v>60</v>
      </c>
      <c r="G14" s="51">
        <f t="shared" si="0"/>
        <v>750</v>
      </c>
      <c r="H14" s="52">
        <v>25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5.5" customHeight="1" x14ac:dyDescent="0.25">
      <c r="A15" s="27"/>
      <c r="B15" s="46">
        <v>9</v>
      </c>
      <c r="C15" s="47" t="s">
        <v>61</v>
      </c>
      <c r="D15" s="48">
        <v>5</v>
      </c>
      <c r="E15" s="49" t="s">
        <v>33</v>
      </c>
      <c r="F15" s="50" t="s">
        <v>62</v>
      </c>
      <c r="G15" s="51">
        <f t="shared" si="0"/>
        <v>225</v>
      </c>
      <c r="H15" s="52">
        <v>45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41.25" customHeight="1" x14ac:dyDescent="0.25">
      <c r="A16" s="27"/>
      <c r="B16" s="46">
        <v>10</v>
      </c>
      <c r="C16" s="47" t="s">
        <v>63</v>
      </c>
      <c r="D16" s="48">
        <v>10</v>
      </c>
      <c r="E16" s="49" t="s">
        <v>33</v>
      </c>
      <c r="F16" s="50" t="s">
        <v>64</v>
      </c>
      <c r="G16" s="51">
        <f t="shared" si="0"/>
        <v>600</v>
      </c>
      <c r="H16" s="52">
        <v>60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5.5" customHeight="1" x14ac:dyDescent="0.25">
      <c r="A17" s="27"/>
      <c r="B17" s="46">
        <v>11</v>
      </c>
      <c r="C17" s="47" t="s">
        <v>42</v>
      </c>
      <c r="D17" s="48">
        <v>5</v>
      </c>
      <c r="E17" s="49" t="s">
        <v>33</v>
      </c>
      <c r="F17" s="50" t="s">
        <v>43</v>
      </c>
      <c r="G17" s="51">
        <f t="shared" si="0"/>
        <v>375</v>
      </c>
      <c r="H17" s="52">
        <v>75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47.25" customHeight="1" x14ac:dyDescent="0.25">
      <c r="A18" s="27"/>
      <c r="B18" s="46">
        <v>12</v>
      </c>
      <c r="C18" s="47" t="s">
        <v>65</v>
      </c>
      <c r="D18" s="48">
        <v>3</v>
      </c>
      <c r="E18" s="49" t="s">
        <v>29</v>
      </c>
      <c r="F18" s="50" t="s">
        <v>115</v>
      </c>
      <c r="G18" s="51">
        <f t="shared" si="0"/>
        <v>690</v>
      </c>
      <c r="H18" s="52">
        <v>230</v>
      </c>
      <c r="I18" s="138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5.5" customHeight="1" x14ac:dyDescent="0.25">
      <c r="A19" s="27"/>
      <c r="B19" s="46">
        <v>13</v>
      </c>
      <c r="C19" s="47" t="s">
        <v>46</v>
      </c>
      <c r="D19" s="48">
        <v>15</v>
      </c>
      <c r="E19" s="49" t="s">
        <v>29</v>
      </c>
      <c r="F19" s="50" t="s">
        <v>47</v>
      </c>
      <c r="G19" s="51">
        <f t="shared" si="0"/>
        <v>75</v>
      </c>
      <c r="H19" s="52">
        <v>5</v>
      </c>
      <c r="I19" s="138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5.5" customHeight="1" x14ac:dyDescent="0.25">
      <c r="A20" s="27"/>
      <c r="B20" s="46">
        <v>14</v>
      </c>
      <c r="C20" s="47" t="s">
        <v>66</v>
      </c>
      <c r="D20" s="48">
        <v>5</v>
      </c>
      <c r="E20" s="49" t="s">
        <v>29</v>
      </c>
      <c r="F20" s="50" t="s">
        <v>67</v>
      </c>
      <c r="G20" s="51">
        <f t="shared" si="0"/>
        <v>75</v>
      </c>
      <c r="H20" s="52">
        <v>15</v>
      </c>
      <c r="I20" s="138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5.5" customHeight="1" x14ac:dyDescent="0.25">
      <c r="A21" s="27"/>
      <c r="B21" s="46">
        <v>15</v>
      </c>
      <c r="C21" s="47" t="s">
        <v>48</v>
      </c>
      <c r="D21" s="48">
        <v>11</v>
      </c>
      <c r="E21" s="49" t="s">
        <v>29</v>
      </c>
      <c r="F21" s="50" t="s">
        <v>49</v>
      </c>
      <c r="G21" s="51">
        <f t="shared" si="0"/>
        <v>220</v>
      </c>
      <c r="H21" s="52">
        <v>20</v>
      </c>
      <c r="I21" s="138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5.5" customHeight="1" thickBot="1" x14ac:dyDescent="0.3">
      <c r="A22" s="27"/>
      <c r="B22" s="62">
        <v>16</v>
      </c>
      <c r="C22" s="63" t="s">
        <v>68</v>
      </c>
      <c r="D22" s="64">
        <v>3</v>
      </c>
      <c r="E22" s="65" t="s">
        <v>29</v>
      </c>
      <c r="F22" s="66" t="s">
        <v>69</v>
      </c>
      <c r="G22" s="67">
        <f t="shared" ref="G22:G58" si="3">D22*H22</f>
        <v>39</v>
      </c>
      <c r="H22" s="68">
        <v>13</v>
      </c>
      <c r="I22" s="139"/>
      <c r="J22" s="69">
        <f t="shared" ref="J22:J26" si="4">D22*I22</f>
        <v>0</v>
      </c>
      <c r="K22" s="70" t="str">
        <f t="shared" ref="K22:K26" si="5">IF(ISNUMBER(I22), IF(I22&gt;H22,"NEVYHOVUJE","VYHOVUJE")," ")</f>
        <v xml:space="preserve"> </v>
      </c>
      <c r="L22" s="71"/>
      <c r="M22" s="72"/>
      <c r="N22" s="73"/>
      <c r="O22" s="73"/>
      <c r="P22" s="74"/>
      <c r="Q22" s="74"/>
      <c r="R22" s="75"/>
      <c r="S22" s="73"/>
      <c r="T22" s="72"/>
    </row>
    <row r="23" spans="1:20" ht="97.5" customHeight="1" x14ac:dyDescent="0.25">
      <c r="A23" s="27"/>
      <c r="B23" s="76">
        <v>17</v>
      </c>
      <c r="C23" s="77" t="s">
        <v>56</v>
      </c>
      <c r="D23" s="78">
        <v>25</v>
      </c>
      <c r="E23" s="79" t="s">
        <v>28</v>
      </c>
      <c r="F23" s="80" t="s">
        <v>110</v>
      </c>
      <c r="G23" s="81">
        <f t="shared" si="3"/>
        <v>3875</v>
      </c>
      <c r="H23" s="82">
        <v>155</v>
      </c>
      <c r="I23" s="140"/>
      <c r="J23" s="83">
        <f t="shared" si="4"/>
        <v>0</v>
      </c>
      <c r="K23" s="84" t="str">
        <f t="shared" si="5"/>
        <v xml:space="preserve"> </v>
      </c>
      <c r="L23" s="55" t="s">
        <v>27</v>
      </c>
      <c r="M23" s="55" t="s">
        <v>53</v>
      </c>
      <c r="N23" s="57"/>
      <c r="O23" s="57"/>
      <c r="P23" s="55" t="s">
        <v>103</v>
      </c>
      <c r="Q23" s="55" t="s">
        <v>104</v>
      </c>
      <c r="R23" s="59">
        <v>21</v>
      </c>
      <c r="S23" s="57"/>
      <c r="T23" s="56" t="s">
        <v>12</v>
      </c>
    </row>
    <row r="24" spans="1:20" ht="25.5" customHeight="1" x14ac:dyDescent="0.25">
      <c r="A24" s="27"/>
      <c r="B24" s="46">
        <v>18</v>
      </c>
      <c r="C24" s="47" t="s">
        <v>35</v>
      </c>
      <c r="D24" s="48">
        <v>20</v>
      </c>
      <c r="E24" s="49" t="s">
        <v>29</v>
      </c>
      <c r="F24" s="50" t="s">
        <v>36</v>
      </c>
      <c r="G24" s="51">
        <f t="shared" si="3"/>
        <v>46</v>
      </c>
      <c r="H24" s="52">
        <v>2.2999999999999998</v>
      </c>
      <c r="I24" s="138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5"/>
      <c r="Q24" s="85"/>
      <c r="R24" s="59"/>
      <c r="S24" s="57"/>
      <c r="T24" s="56"/>
    </row>
    <row r="25" spans="1:20" ht="25.5" customHeight="1" x14ac:dyDescent="0.25">
      <c r="A25" s="27"/>
      <c r="B25" s="46">
        <v>19</v>
      </c>
      <c r="C25" s="47" t="s">
        <v>116</v>
      </c>
      <c r="D25" s="48">
        <v>60</v>
      </c>
      <c r="E25" s="49" t="s">
        <v>29</v>
      </c>
      <c r="F25" s="50" t="s">
        <v>52</v>
      </c>
      <c r="G25" s="51">
        <f t="shared" si="3"/>
        <v>1020</v>
      </c>
      <c r="H25" s="52">
        <v>17</v>
      </c>
      <c r="I25" s="138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5"/>
      <c r="Q25" s="85"/>
      <c r="R25" s="59"/>
      <c r="S25" s="57"/>
      <c r="T25" s="56"/>
    </row>
    <row r="26" spans="1:20" ht="25.5" customHeight="1" x14ac:dyDescent="0.25">
      <c r="A26" s="27"/>
      <c r="B26" s="46">
        <v>20</v>
      </c>
      <c r="C26" s="47" t="s">
        <v>54</v>
      </c>
      <c r="D26" s="48">
        <v>20</v>
      </c>
      <c r="E26" s="49" t="s">
        <v>29</v>
      </c>
      <c r="F26" s="50" t="s">
        <v>52</v>
      </c>
      <c r="G26" s="51">
        <f t="shared" si="3"/>
        <v>340</v>
      </c>
      <c r="H26" s="52">
        <v>17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5"/>
      <c r="Q26" s="85"/>
      <c r="R26" s="59"/>
      <c r="S26" s="57"/>
      <c r="T26" s="56"/>
    </row>
    <row r="27" spans="1:20" ht="25.5" customHeight="1" x14ac:dyDescent="0.25">
      <c r="A27" s="27"/>
      <c r="B27" s="46">
        <v>21</v>
      </c>
      <c r="C27" s="47" t="s">
        <v>117</v>
      </c>
      <c r="D27" s="48">
        <v>20</v>
      </c>
      <c r="E27" s="49" t="s">
        <v>29</v>
      </c>
      <c r="F27" s="50" t="s">
        <v>52</v>
      </c>
      <c r="G27" s="51">
        <f t="shared" si="3"/>
        <v>340</v>
      </c>
      <c r="H27" s="52">
        <v>17</v>
      </c>
      <c r="I27" s="138"/>
      <c r="J27" s="53">
        <f t="shared" ref="J27:J58" si="6">D27*I27</f>
        <v>0</v>
      </c>
      <c r="K27" s="54" t="str">
        <f t="shared" ref="K27:K58" si="7">IF(ISNUMBER(I27), IF(I27&gt;H27,"NEVYHOVUJE","VYHOVUJE")," ")</f>
        <v xml:space="preserve"> </v>
      </c>
      <c r="L27" s="55"/>
      <c r="M27" s="55"/>
      <c r="N27" s="57"/>
      <c r="O27" s="57"/>
      <c r="P27" s="85"/>
      <c r="Q27" s="85"/>
      <c r="R27" s="59"/>
      <c r="S27" s="57"/>
      <c r="T27" s="56"/>
    </row>
    <row r="28" spans="1:20" ht="25.5" customHeight="1" thickBot="1" x14ac:dyDescent="0.3">
      <c r="A28" s="27"/>
      <c r="B28" s="86">
        <v>22</v>
      </c>
      <c r="C28" s="87" t="s">
        <v>118</v>
      </c>
      <c r="D28" s="88">
        <v>5</v>
      </c>
      <c r="E28" s="89" t="s">
        <v>29</v>
      </c>
      <c r="F28" s="90" t="s">
        <v>70</v>
      </c>
      <c r="G28" s="91">
        <f t="shared" si="3"/>
        <v>375</v>
      </c>
      <c r="H28" s="92">
        <v>75</v>
      </c>
      <c r="I28" s="141"/>
      <c r="J28" s="93">
        <f t="shared" si="6"/>
        <v>0</v>
      </c>
      <c r="K28" s="94" t="str">
        <f t="shared" si="7"/>
        <v xml:space="preserve"> </v>
      </c>
      <c r="L28" s="55"/>
      <c r="M28" s="55"/>
      <c r="N28" s="57"/>
      <c r="O28" s="57"/>
      <c r="P28" s="85"/>
      <c r="Q28" s="85"/>
      <c r="R28" s="59"/>
      <c r="S28" s="57"/>
      <c r="T28" s="56"/>
    </row>
    <row r="29" spans="1:20" ht="100.5" customHeight="1" thickBot="1" x14ac:dyDescent="0.3">
      <c r="A29" s="27"/>
      <c r="B29" s="95">
        <v>23</v>
      </c>
      <c r="C29" s="96" t="s">
        <v>71</v>
      </c>
      <c r="D29" s="97">
        <v>20</v>
      </c>
      <c r="E29" s="98" t="s">
        <v>37</v>
      </c>
      <c r="F29" s="99" t="s">
        <v>72</v>
      </c>
      <c r="G29" s="100">
        <f t="shared" si="3"/>
        <v>5800</v>
      </c>
      <c r="H29" s="101">
        <v>290</v>
      </c>
      <c r="I29" s="142"/>
      <c r="J29" s="102">
        <f t="shared" si="6"/>
        <v>0</v>
      </c>
      <c r="K29" s="103" t="str">
        <f t="shared" si="7"/>
        <v xml:space="preserve"> </v>
      </c>
      <c r="L29" s="104" t="s">
        <v>27</v>
      </c>
      <c r="M29" s="104" t="s">
        <v>53</v>
      </c>
      <c r="N29" s="105"/>
      <c r="O29" s="105"/>
      <c r="P29" s="104" t="s">
        <v>105</v>
      </c>
      <c r="Q29" s="104" t="s">
        <v>106</v>
      </c>
      <c r="R29" s="106">
        <v>21</v>
      </c>
      <c r="S29" s="105"/>
      <c r="T29" s="107" t="s">
        <v>12</v>
      </c>
    </row>
    <row r="30" spans="1:20" ht="25.5" customHeight="1" x14ac:dyDescent="0.25">
      <c r="A30" s="27"/>
      <c r="B30" s="76">
        <v>24</v>
      </c>
      <c r="C30" s="77" t="s">
        <v>73</v>
      </c>
      <c r="D30" s="78">
        <v>2</v>
      </c>
      <c r="E30" s="79" t="s">
        <v>37</v>
      </c>
      <c r="F30" s="80" t="s">
        <v>38</v>
      </c>
      <c r="G30" s="81">
        <f t="shared" si="3"/>
        <v>90</v>
      </c>
      <c r="H30" s="82">
        <v>45</v>
      </c>
      <c r="I30" s="140"/>
      <c r="J30" s="83">
        <f t="shared" si="6"/>
        <v>0</v>
      </c>
      <c r="K30" s="84" t="str">
        <f t="shared" si="7"/>
        <v xml:space="preserve"> </v>
      </c>
      <c r="L30" s="55" t="s">
        <v>27</v>
      </c>
      <c r="M30" s="55" t="s">
        <v>53</v>
      </c>
      <c r="N30" s="57"/>
      <c r="O30" s="57"/>
      <c r="P30" s="55" t="s">
        <v>107</v>
      </c>
      <c r="Q30" s="55" t="s">
        <v>108</v>
      </c>
      <c r="R30" s="59">
        <v>21</v>
      </c>
      <c r="S30" s="57"/>
      <c r="T30" s="56" t="s">
        <v>12</v>
      </c>
    </row>
    <row r="31" spans="1:20" ht="25.5" customHeight="1" x14ac:dyDescent="0.25">
      <c r="A31" s="27"/>
      <c r="B31" s="46">
        <v>25</v>
      </c>
      <c r="C31" s="47" t="s">
        <v>74</v>
      </c>
      <c r="D31" s="48">
        <v>5</v>
      </c>
      <c r="E31" s="49" t="s">
        <v>29</v>
      </c>
      <c r="F31" s="50" t="s">
        <v>75</v>
      </c>
      <c r="G31" s="51">
        <f t="shared" si="3"/>
        <v>85</v>
      </c>
      <c r="H31" s="52">
        <v>17</v>
      </c>
      <c r="I31" s="138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5"/>
      <c r="Q31" s="85"/>
      <c r="R31" s="59"/>
      <c r="S31" s="57"/>
      <c r="T31" s="56"/>
    </row>
    <row r="32" spans="1:20" ht="25.5" customHeight="1" x14ac:dyDescent="0.25">
      <c r="A32" s="27"/>
      <c r="B32" s="46">
        <v>26</v>
      </c>
      <c r="C32" s="47" t="s">
        <v>76</v>
      </c>
      <c r="D32" s="48">
        <v>2</v>
      </c>
      <c r="E32" s="49" t="s">
        <v>37</v>
      </c>
      <c r="F32" s="50" t="s">
        <v>77</v>
      </c>
      <c r="G32" s="51">
        <f t="shared" si="3"/>
        <v>760</v>
      </c>
      <c r="H32" s="52">
        <v>380</v>
      </c>
      <c r="I32" s="138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5"/>
      <c r="Q32" s="85"/>
      <c r="R32" s="59"/>
      <c r="S32" s="57"/>
      <c r="T32" s="56"/>
    </row>
    <row r="33" spans="1:20" ht="25.5" customHeight="1" x14ac:dyDescent="0.25">
      <c r="A33" s="27"/>
      <c r="B33" s="46">
        <v>27</v>
      </c>
      <c r="C33" s="47" t="s">
        <v>78</v>
      </c>
      <c r="D33" s="48">
        <v>10</v>
      </c>
      <c r="E33" s="49" t="s">
        <v>29</v>
      </c>
      <c r="F33" s="50" t="s">
        <v>79</v>
      </c>
      <c r="G33" s="51">
        <f t="shared" si="3"/>
        <v>310</v>
      </c>
      <c r="H33" s="52">
        <v>31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5"/>
      <c r="Q33" s="85"/>
      <c r="R33" s="59"/>
      <c r="S33" s="57"/>
      <c r="T33" s="56"/>
    </row>
    <row r="34" spans="1:20" ht="25.5" customHeight="1" x14ac:dyDescent="0.25">
      <c r="A34" s="27"/>
      <c r="B34" s="46">
        <v>28</v>
      </c>
      <c r="C34" s="47" t="s">
        <v>119</v>
      </c>
      <c r="D34" s="48">
        <v>4</v>
      </c>
      <c r="E34" s="49" t="s">
        <v>29</v>
      </c>
      <c r="F34" s="50" t="s">
        <v>80</v>
      </c>
      <c r="G34" s="51">
        <f t="shared" si="3"/>
        <v>316</v>
      </c>
      <c r="H34" s="52">
        <v>79</v>
      </c>
      <c r="I34" s="138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5"/>
      <c r="Q34" s="85"/>
      <c r="R34" s="59"/>
      <c r="S34" s="57"/>
      <c r="T34" s="56"/>
    </row>
    <row r="35" spans="1:20" ht="25.5" customHeight="1" x14ac:dyDescent="0.25">
      <c r="A35" s="27"/>
      <c r="B35" s="46">
        <v>29</v>
      </c>
      <c r="C35" s="47" t="s">
        <v>39</v>
      </c>
      <c r="D35" s="48">
        <v>30</v>
      </c>
      <c r="E35" s="49" t="s">
        <v>29</v>
      </c>
      <c r="F35" s="50" t="s">
        <v>40</v>
      </c>
      <c r="G35" s="51">
        <f t="shared" si="3"/>
        <v>90</v>
      </c>
      <c r="H35" s="52">
        <v>3</v>
      </c>
      <c r="I35" s="138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5"/>
      <c r="Q35" s="85"/>
      <c r="R35" s="59"/>
      <c r="S35" s="57"/>
      <c r="T35" s="56"/>
    </row>
    <row r="36" spans="1:20" ht="25.5" customHeight="1" x14ac:dyDescent="0.25">
      <c r="A36" s="27"/>
      <c r="B36" s="46">
        <v>30</v>
      </c>
      <c r="C36" s="47" t="s">
        <v>81</v>
      </c>
      <c r="D36" s="48">
        <v>10</v>
      </c>
      <c r="E36" s="49" t="s">
        <v>33</v>
      </c>
      <c r="F36" s="50" t="s">
        <v>82</v>
      </c>
      <c r="G36" s="51">
        <f t="shared" si="3"/>
        <v>330</v>
      </c>
      <c r="H36" s="52">
        <v>33</v>
      </c>
      <c r="I36" s="138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5"/>
      <c r="Q36" s="85"/>
      <c r="R36" s="59"/>
      <c r="S36" s="57"/>
      <c r="T36" s="56"/>
    </row>
    <row r="37" spans="1:20" ht="25.5" customHeight="1" x14ac:dyDescent="0.25">
      <c r="A37" s="27"/>
      <c r="B37" s="46">
        <v>31</v>
      </c>
      <c r="C37" s="47" t="s">
        <v>120</v>
      </c>
      <c r="D37" s="48">
        <v>20</v>
      </c>
      <c r="E37" s="49" t="s">
        <v>29</v>
      </c>
      <c r="F37" s="50" t="s">
        <v>31</v>
      </c>
      <c r="G37" s="51">
        <f t="shared" si="3"/>
        <v>60</v>
      </c>
      <c r="H37" s="52">
        <v>3</v>
      </c>
      <c r="I37" s="138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5"/>
      <c r="Q37" s="85"/>
      <c r="R37" s="59"/>
      <c r="S37" s="57"/>
      <c r="T37" s="56"/>
    </row>
    <row r="38" spans="1:20" ht="25.5" customHeight="1" x14ac:dyDescent="0.25">
      <c r="A38" s="27"/>
      <c r="B38" s="46">
        <v>32</v>
      </c>
      <c r="C38" s="47" t="s">
        <v>83</v>
      </c>
      <c r="D38" s="48">
        <v>15</v>
      </c>
      <c r="E38" s="49" t="s">
        <v>50</v>
      </c>
      <c r="F38" s="50" t="s">
        <v>51</v>
      </c>
      <c r="G38" s="51">
        <f t="shared" si="3"/>
        <v>165</v>
      </c>
      <c r="H38" s="52">
        <v>11</v>
      </c>
      <c r="I38" s="138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85"/>
      <c r="Q38" s="85"/>
      <c r="R38" s="59"/>
      <c r="S38" s="57"/>
      <c r="T38" s="56"/>
    </row>
    <row r="39" spans="1:20" ht="36" customHeight="1" x14ac:dyDescent="0.25">
      <c r="A39" s="27"/>
      <c r="B39" s="46">
        <v>33</v>
      </c>
      <c r="C39" s="47" t="s">
        <v>84</v>
      </c>
      <c r="D39" s="48">
        <v>2</v>
      </c>
      <c r="E39" s="49" t="s">
        <v>33</v>
      </c>
      <c r="F39" s="50" t="s">
        <v>85</v>
      </c>
      <c r="G39" s="51">
        <f t="shared" si="3"/>
        <v>120</v>
      </c>
      <c r="H39" s="52">
        <v>60</v>
      </c>
      <c r="I39" s="138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85"/>
      <c r="Q39" s="85"/>
      <c r="R39" s="59"/>
      <c r="S39" s="57"/>
      <c r="T39" s="56"/>
    </row>
    <row r="40" spans="1:20" ht="25.5" customHeight="1" x14ac:dyDescent="0.25">
      <c r="A40" s="27"/>
      <c r="B40" s="46">
        <v>34</v>
      </c>
      <c r="C40" s="47" t="s">
        <v>32</v>
      </c>
      <c r="D40" s="48">
        <v>10</v>
      </c>
      <c r="E40" s="49" t="s">
        <v>33</v>
      </c>
      <c r="F40" s="50" t="s">
        <v>34</v>
      </c>
      <c r="G40" s="51">
        <f t="shared" si="3"/>
        <v>700</v>
      </c>
      <c r="H40" s="52">
        <v>70</v>
      </c>
      <c r="I40" s="138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85"/>
      <c r="Q40" s="85"/>
      <c r="R40" s="59"/>
      <c r="S40" s="57"/>
      <c r="T40" s="56"/>
    </row>
    <row r="41" spans="1:20" ht="25.5" customHeight="1" x14ac:dyDescent="0.25">
      <c r="A41" s="27"/>
      <c r="B41" s="46">
        <v>35</v>
      </c>
      <c r="C41" s="47" t="s">
        <v>86</v>
      </c>
      <c r="D41" s="48">
        <v>2</v>
      </c>
      <c r="E41" s="49" t="s">
        <v>33</v>
      </c>
      <c r="F41" s="50" t="s">
        <v>87</v>
      </c>
      <c r="G41" s="51">
        <f t="shared" si="3"/>
        <v>108</v>
      </c>
      <c r="H41" s="52">
        <v>54</v>
      </c>
      <c r="I41" s="138"/>
      <c r="J41" s="53">
        <f t="shared" si="6"/>
        <v>0</v>
      </c>
      <c r="K41" s="54" t="str">
        <f t="shared" si="7"/>
        <v xml:space="preserve"> </v>
      </c>
      <c r="L41" s="55"/>
      <c r="M41" s="55"/>
      <c r="N41" s="57"/>
      <c r="O41" s="57"/>
      <c r="P41" s="85"/>
      <c r="Q41" s="85"/>
      <c r="R41" s="59"/>
      <c r="S41" s="57"/>
      <c r="T41" s="56"/>
    </row>
    <row r="42" spans="1:20" ht="25.5" customHeight="1" x14ac:dyDescent="0.25">
      <c r="A42" s="27"/>
      <c r="B42" s="46">
        <v>36</v>
      </c>
      <c r="C42" s="47" t="s">
        <v>121</v>
      </c>
      <c r="D42" s="48">
        <v>1</v>
      </c>
      <c r="E42" s="49" t="s">
        <v>29</v>
      </c>
      <c r="F42" s="50" t="s">
        <v>88</v>
      </c>
      <c r="G42" s="51">
        <f t="shared" si="3"/>
        <v>35</v>
      </c>
      <c r="H42" s="52">
        <v>35</v>
      </c>
      <c r="I42" s="138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5"/>
      <c r="Q42" s="85"/>
      <c r="R42" s="59"/>
      <c r="S42" s="57"/>
      <c r="T42" s="56"/>
    </row>
    <row r="43" spans="1:20" ht="25.5" customHeight="1" x14ac:dyDescent="0.25">
      <c r="A43" s="27"/>
      <c r="B43" s="46">
        <v>37</v>
      </c>
      <c r="C43" s="47" t="s">
        <v>89</v>
      </c>
      <c r="D43" s="48">
        <v>3</v>
      </c>
      <c r="E43" s="49" t="s">
        <v>29</v>
      </c>
      <c r="F43" s="50" t="s">
        <v>90</v>
      </c>
      <c r="G43" s="51">
        <f t="shared" si="3"/>
        <v>240</v>
      </c>
      <c r="H43" s="52">
        <v>80</v>
      </c>
      <c r="I43" s="138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5"/>
      <c r="Q43" s="85"/>
      <c r="R43" s="59"/>
      <c r="S43" s="57"/>
      <c r="T43" s="56"/>
    </row>
    <row r="44" spans="1:20" ht="25.5" customHeight="1" x14ac:dyDescent="0.25">
      <c r="A44" s="27"/>
      <c r="B44" s="46">
        <v>38</v>
      </c>
      <c r="C44" s="47" t="s">
        <v>44</v>
      </c>
      <c r="D44" s="48">
        <v>2</v>
      </c>
      <c r="E44" s="49" t="s">
        <v>37</v>
      </c>
      <c r="F44" s="50" t="s">
        <v>45</v>
      </c>
      <c r="G44" s="51">
        <f t="shared" si="3"/>
        <v>26</v>
      </c>
      <c r="H44" s="52">
        <v>13</v>
      </c>
      <c r="I44" s="138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85"/>
      <c r="Q44" s="85"/>
      <c r="R44" s="59"/>
      <c r="S44" s="57"/>
      <c r="T44" s="56"/>
    </row>
    <row r="45" spans="1:20" ht="25.5" customHeight="1" x14ac:dyDescent="0.25">
      <c r="A45" s="27"/>
      <c r="B45" s="46">
        <v>39</v>
      </c>
      <c r="C45" s="47" t="s">
        <v>46</v>
      </c>
      <c r="D45" s="48">
        <v>3</v>
      </c>
      <c r="E45" s="49" t="s">
        <v>29</v>
      </c>
      <c r="F45" s="50" t="s">
        <v>47</v>
      </c>
      <c r="G45" s="51">
        <f t="shared" si="3"/>
        <v>15</v>
      </c>
      <c r="H45" s="52">
        <v>5</v>
      </c>
      <c r="I45" s="138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85"/>
      <c r="Q45" s="85"/>
      <c r="R45" s="59"/>
      <c r="S45" s="57"/>
      <c r="T45" s="56"/>
    </row>
    <row r="46" spans="1:20" ht="25.5" customHeight="1" x14ac:dyDescent="0.25">
      <c r="A46" s="27"/>
      <c r="B46" s="46">
        <v>40</v>
      </c>
      <c r="C46" s="47" t="s">
        <v>91</v>
      </c>
      <c r="D46" s="48">
        <v>1</v>
      </c>
      <c r="E46" s="49" t="s">
        <v>29</v>
      </c>
      <c r="F46" s="50" t="s">
        <v>92</v>
      </c>
      <c r="G46" s="51">
        <f t="shared" si="3"/>
        <v>250</v>
      </c>
      <c r="H46" s="52">
        <v>250</v>
      </c>
      <c r="I46" s="138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5"/>
      <c r="Q46" s="85"/>
      <c r="R46" s="59"/>
      <c r="S46" s="57"/>
      <c r="T46" s="56"/>
    </row>
    <row r="47" spans="1:20" ht="25.5" customHeight="1" x14ac:dyDescent="0.25">
      <c r="A47" s="27"/>
      <c r="B47" s="46">
        <v>41</v>
      </c>
      <c r="C47" s="47" t="s">
        <v>93</v>
      </c>
      <c r="D47" s="48">
        <v>10</v>
      </c>
      <c r="E47" s="49" t="s">
        <v>37</v>
      </c>
      <c r="F47" s="50" t="s">
        <v>45</v>
      </c>
      <c r="G47" s="51">
        <f t="shared" si="3"/>
        <v>140</v>
      </c>
      <c r="H47" s="52">
        <v>14</v>
      </c>
      <c r="I47" s="138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5"/>
      <c r="Q47" s="85"/>
      <c r="R47" s="59"/>
      <c r="S47" s="57"/>
      <c r="T47" s="56"/>
    </row>
    <row r="48" spans="1:20" ht="25.5" customHeight="1" x14ac:dyDescent="0.25">
      <c r="A48" s="27"/>
      <c r="B48" s="46">
        <v>42</v>
      </c>
      <c r="C48" s="47" t="s">
        <v>122</v>
      </c>
      <c r="D48" s="48">
        <v>6</v>
      </c>
      <c r="E48" s="49" t="s">
        <v>29</v>
      </c>
      <c r="F48" s="50" t="s">
        <v>126</v>
      </c>
      <c r="G48" s="51">
        <f t="shared" si="3"/>
        <v>180</v>
      </c>
      <c r="H48" s="52">
        <v>30</v>
      </c>
      <c r="I48" s="138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5"/>
      <c r="Q48" s="85"/>
      <c r="R48" s="59"/>
      <c r="S48" s="57"/>
      <c r="T48" s="56"/>
    </row>
    <row r="49" spans="1:20" ht="25.5" customHeight="1" x14ac:dyDescent="0.25">
      <c r="A49" s="27"/>
      <c r="B49" s="46">
        <v>43</v>
      </c>
      <c r="C49" s="47" t="s">
        <v>123</v>
      </c>
      <c r="D49" s="48">
        <v>10</v>
      </c>
      <c r="E49" s="49" t="s">
        <v>29</v>
      </c>
      <c r="F49" s="50" t="s">
        <v>125</v>
      </c>
      <c r="G49" s="51">
        <f t="shared" si="3"/>
        <v>190</v>
      </c>
      <c r="H49" s="52">
        <v>19</v>
      </c>
      <c r="I49" s="138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5"/>
      <c r="Q49" s="85"/>
      <c r="R49" s="59"/>
      <c r="S49" s="57"/>
      <c r="T49" s="56"/>
    </row>
    <row r="50" spans="1:20" ht="42.75" customHeight="1" x14ac:dyDescent="0.25">
      <c r="A50" s="27"/>
      <c r="B50" s="46">
        <v>44</v>
      </c>
      <c r="C50" s="47" t="s">
        <v>94</v>
      </c>
      <c r="D50" s="48">
        <v>2</v>
      </c>
      <c r="E50" s="49" t="s">
        <v>29</v>
      </c>
      <c r="F50" s="50" t="s">
        <v>124</v>
      </c>
      <c r="G50" s="51">
        <f t="shared" si="3"/>
        <v>260</v>
      </c>
      <c r="H50" s="52">
        <v>130</v>
      </c>
      <c r="I50" s="138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85"/>
      <c r="Q50" s="85"/>
      <c r="R50" s="59"/>
      <c r="S50" s="57"/>
      <c r="T50" s="56"/>
    </row>
    <row r="51" spans="1:20" ht="25.5" customHeight="1" x14ac:dyDescent="0.25">
      <c r="A51" s="27"/>
      <c r="B51" s="46">
        <v>45</v>
      </c>
      <c r="C51" s="47" t="s">
        <v>127</v>
      </c>
      <c r="D51" s="48">
        <v>10</v>
      </c>
      <c r="E51" s="49" t="s">
        <v>29</v>
      </c>
      <c r="F51" s="50" t="s">
        <v>134</v>
      </c>
      <c r="G51" s="51">
        <f t="shared" si="3"/>
        <v>30</v>
      </c>
      <c r="H51" s="52">
        <v>3</v>
      </c>
      <c r="I51" s="138"/>
      <c r="J51" s="53">
        <f t="shared" si="6"/>
        <v>0</v>
      </c>
      <c r="K51" s="54" t="str">
        <f t="shared" si="7"/>
        <v xml:space="preserve"> </v>
      </c>
      <c r="L51" s="55"/>
      <c r="M51" s="55"/>
      <c r="N51" s="57"/>
      <c r="O51" s="57"/>
      <c r="P51" s="85"/>
      <c r="Q51" s="85"/>
      <c r="R51" s="59"/>
      <c r="S51" s="57"/>
      <c r="T51" s="56"/>
    </row>
    <row r="52" spans="1:20" ht="25.5" customHeight="1" x14ac:dyDescent="0.25">
      <c r="A52" s="27"/>
      <c r="B52" s="46">
        <v>46</v>
      </c>
      <c r="C52" s="47" t="s">
        <v>128</v>
      </c>
      <c r="D52" s="48">
        <v>10</v>
      </c>
      <c r="E52" s="49" t="s">
        <v>29</v>
      </c>
      <c r="F52" s="50" t="s">
        <v>134</v>
      </c>
      <c r="G52" s="51">
        <f t="shared" si="3"/>
        <v>30</v>
      </c>
      <c r="H52" s="52">
        <v>3</v>
      </c>
      <c r="I52" s="138"/>
      <c r="J52" s="53">
        <f t="shared" si="6"/>
        <v>0</v>
      </c>
      <c r="K52" s="54" t="str">
        <f t="shared" si="7"/>
        <v xml:space="preserve"> </v>
      </c>
      <c r="L52" s="55"/>
      <c r="M52" s="55"/>
      <c r="N52" s="57"/>
      <c r="O52" s="57"/>
      <c r="P52" s="85"/>
      <c r="Q52" s="85"/>
      <c r="R52" s="59"/>
      <c r="S52" s="57"/>
      <c r="T52" s="56"/>
    </row>
    <row r="53" spans="1:20" ht="25.5" customHeight="1" x14ac:dyDescent="0.25">
      <c r="A53" s="27"/>
      <c r="B53" s="46">
        <v>47</v>
      </c>
      <c r="C53" s="47" t="s">
        <v>95</v>
      </c>
      <c r="D53" s="48">
        <v>2</v>
      </c>
      <c r="E53" s="49" t="s">
        <v>33</v>
      </c>
      <c r="F53" s="50" t="s">
        <v>96</v>
      </c>
      <c r="G53" s="51">
        <f t="shared" si="3"/>
        <v>120</v>
      </c>
      <c r="H53" s="52">
        <v>60</v>
      </c>
      <c r="I53" s="138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85"/>
      <c r="Q53" s="85"/>
      <c r="R53" s="59"/>
      <c r="S53" s="57"/>
      <c r="T53" s="56"/>
    </row>
    <row r="54" spans="1:20" ht="25.5" customHeight="1" x14ac:dyDescent="0.25">
      <c r="A54" s="27"/>
      <c r="B54" s="46">
        <v>48</v>
      </c>
      <c r="C54" s="47" t="s">
        <v>129</v>
      </c>
      <c r="D54" s="48">
        <v>5</v>
      </c>
      <c r="E54" s="49" t="s">
        <v>33</v>
      </c>
      <c r="F54" s="50" t="s">
        <v>97</v>
      </c>
      <c r="G54" s="51">
        <f t="shared" si="3"/>
        <v>625</v>
      </c>
      <c r="H54" s="52">
        <v>125</v>
      </c>
      <c r="I54" s="138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85"/>
      <c r="Q54" s="85"/>
      <c r="R54" s="59"/>
      <c r="S54" s="57"/>
      <c r="T54" s="56"/>
    </row>
    <row r="55" spans="1:20" ht="25.5" customHeight="1" x14ac:dyDescent="0.25">
      <c r="A55" s="27"/>
      <c r="B55" s="46">
        <v>49</v>
      </c>
      <c r="C55" s="47" t="s">
        <v>130</v>
      </c>
      <c r="D55" s="48">
        <v>10</v>
      </c>
      <c r="E55" s="49" t="s">
        <v>29</v>
      </c>
      <c r="F55" s="50" t="s">
        <v>135</v>
      </c>
      <c r="G55" s="51">
        <f t="shared" si="3"/>
        <v>180</v>
      </c>
      <c r="H55" s="52">
        <v>18</v>
      </c>
      <c r="I55" s="138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85"/>
      <c r="Q55" s="85"/>
      <c r="R55" s="59"/>
      <c r="S55" s="57"/>
      <c r="T55" s="56"/>
    </row>
    <row r="56" spans="1:20" ht="36.75" customHeight="1" x14ac:dyDescent="0.25">
      <c r="A56" s="27"/>
      <c r="B56" s="46">
        <v>50</v>
      </c>
      <c r="C56" s="47" t="s">
        <v>131</v>
      </c>
      <c r="D56" s="48">
        <v>10</v>
      </c>
      <c r="E56" s="49" t="s">
        <v>33</v>
      </c>
      <c r="F56" s="50" t="s">
        <v>136</v>
      </c>
      <c r="G56" s="51">
        <f t="shared" si="3"/>
        <v>400</v>
      </c>
      <c r="H56" s="52">
        <v>40</v>
      </c>
      <c r="I56" s="138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85"/>
      <c r="Q56" s="85"/>
      <c r="R56" s="59"/>
      <c r="S56" s="57"/>
      <c r="T56" s="56"/>
    </row>
    <row r="57" spans="1:20" ht="41.25" customHeight="1" x14ac:dyDescent="0.25">
      <c r="A57" s="27"/>
      <c r="B57" s="46">
        <v>51</v>
      </c>
      <c r="C57" s="47" t="s">
        <v>132</v>
      </c>
      <c r="D57" s="48">
        <v>5</v>
      </c>
      <c r="E57" s="49" t="s">
        <v>33</v>
      </c>
      <c r="F57" s="50" t="s">
        <v>98</v>
      </c>
      <c r="G57" s="51">
        <f t="shared" si="3"/>
        <v>1000</v>
      </c>
      <c r="H57" s="52">
        <v>200</v>
      </c>
      <c r="I57" s="138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85"/>
      <c r="Q57" s="85"/>
      <c r="R57" s="59"/>
      <c r="S57" s="57"/>
      <c r="T57" s="56"/>
    </row>
    <row r="58" spans="1:20" ht="41.25" customHeight="1" thickBot="1" x14ac:dyDescent="0.3">
      <c r="A58" s="27"/>
      <c r="B58" s="108">
        <v>52</v>
      </c>
      <c r="C58" s="109" t="s">
        <v>133</v>
      </c>
      <c r="D58" s="110">
        <v>5</v>
      </c>
      <c r="E58" s="111" t="s">
        <v>29</v>
      </c>
      <c r="F58" s="112" t="s">
        <v>99</v>
      </c>
      <c r="G58" s="113">
        <f t="shared" si="3"/>
        <v>400</v>
      </c>
      <c r="H58" s="114">
        <v>80</v>
      </c>
      <c r="I58" s="143"/>
      <c r="J58" s="115">
        <f t="shared" si="6"/>
        <v>0</v>
      </c>
      <c r="K58" s="116" t="str">
        <f t="shared" si="7"/>
        <v xml:space="preserve"> </v>
      </c>
      <c r="L58" s="117"/>
      <c r="M58" s="117"/>
      <c r="N58" s="118"/>
      <c r="O58" s="118"/>
      <c r="P58" s="119"/>
      <c r="Q58" s="119"/>
      <c r="R58" s="120"/>
      <c r="S58" s="118"/>
      <c r="T58" s="121"/>
    </row>
    <row r="59" spans="1:20" ht="16.5" thickTop="1" thickBot="1" x14ac:dyDescent="0.3">
      <c r="C59" s="1"/>
      <c r="D59" s="1"/>
      <c r="E59" s="1"/>
      <c r="F59" s="1"/>
      <c r="G59" s="1"/>
      <c r="J59" s="122"/>
    </row>
    <row r="60" spans="1:20" ht="60.75" customHeight="1" thickTop="1" thickBot="1" x14ac:dyDescent="0.3">
      <c r="B60" s="123" t="s">
        <v>9</v>
      </c>
      <c r="C60" s="123"/>
      <c r="D60" s="123"/>
      <c r="E60" s="123"/>
      <c r="F60" s="123"/>
      <c r="G60" s="124"/>
      <c r="H60" s="125" t="s">
        <v>10</v>
      </c>
      <c r="I60" s="126" t="s">
        <v>11</v>
      </c>
      <c r="J60" s="127"/>
      <c r="K60" s="128"/>
      <c r="S60" s="24"/>
      <c r="T60" s="129"/>
    </row>
    <row r="61" spans="1:20" ht="33" customHeight="1" thickTop="1" thickBot="1" x14ac:dyDescent="0.3">
      <c r="B61" s="130" t="s">
        <v>26</v>
      </c>
      <c r="C61" s="130"/>
      <c r="D61" s="130"/>
      <c r="E61" s="130"/>
      <c r="F61" s="130"/>
      <c r="G61" s="131"/>
      <c r="H61" s="132">
        <f>SUM(G7:G58)</f>
        <v>29175</v>
      </c>
      <c r="I61" s="133">
        <f>SUM(J7:J58)</f>
        <v>0</v>
      </c>
      <c r="J61" s="134"/>
      <c r="K61" s="135"/>
    </row>
    <row r="62" spans="1:20" ht="14.25" customHeight="1" thickTop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Yt4Ol66XF9IIQJfWk4Q5aA/GP1vBPlH2LW1H4o8H0KDR1YNLT8FuxHW6ZqIbBDOtS3n/+CsrgCQU/qhnNdx/2w==" saltValue="zHXyTs/abWiMWvrWrMD2mA==" spinCount="100000" sheet="1" objects="1" scenarios="1"/>
  <mergeCells count="33">
    <mergeCell ref="O23:O28"/>
    <mergeCell ref="N23:N28"/>
    <mergeCell ref="M23:M28"/>
    <mergeCell ref="L23:L28"/>
    <mergeCell ref="L30:L58"/>
    <mergeCell ref="M30:M58"/>
    <mergeCell ref="N30:N58"/>
    <mergeCell ref="O30:O58"/>
    <mergeCell ref="B61:F61"/>
    <mergeCell ref="I61:K61"/>
    <mergeCell ref="B60:F60"/>
    <mergeCell ref="B1:D1"/>
    <mergeCell ref="I60:K60"/>
    <mergeCell ref="I2:R3"/>
    <mergeCell ref="R7:R22"/>
    <mergeCell ref="R23:R28"/>
    <mergeCell ref="R30:R58"/>
    <mergeCell ref="Q7:Q22"/>
    <mergeCell ref="P7:P22"/>
    <mergeCell ref="L7:L22"/>
    <mergeCell ref="M7:M22"/>
    <mergeCell ref="N7:N22"/>
    <mergeCell ref="O7:O22"/>
    <mergeCell ref="Q23:Q28"/>
    <mergeCell ref="S30:S58"/>
    <mergeCell ref="P30:P58"/>
    <mergeCell ref="Q30:Q58"/>
    <mergeCell ref="T30:T58"/>
    <mergeCell ref="T7:T22"/>
    <mergeCell ref="S7:S22"/>
    <mergeCell ref="T23:T28"/>
    <mergeCell ref="S23:S28"/>
    <mergeCell ref="P23:P28"/>
  </mergeCells>
  <conditionalFormatting sqref="B7:B5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8">
    <cfRule type="containsBlanks" dxfId="5" priority="22">
      <formula>LEN(TRIM(D7))=0</formula>
    </cfRule>
  </conditionalFormatting>
  <conditionalFormatting sqref="I7:I5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2023-09-08T12:30:58Z</cp:lastPrinted>
  <dcterms:created xsi:type="dcterms:W3CDTF">2014-03-05T12:43:32Z</dcterms:created>
  <dcterms:modified xsi:type="dcterms:W3CDTF">2023-09-11T08:11:16Z</dcterms:modified>
</cp:coreProperties>
</file>